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p IS\Documents\Domestic hot water\"/>
    </mc:Choice>
  </mc:AlternateContent>
  <bookViews>
    <workbookView xWindow="0" yWindow="0" windowWidth="24000" windowHeight="9735"/>
  </bookViews>
  <sheets>
    <sheet name="Inputs" sheetId="2" r:id="rId1"/>
    <sheet name="Output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J2" i="1"/>
  <c r="G2" i="1"/>
  <c r="E2" i="1"/>
  <c r="C2" i="1"/>
  <c r="D2" i="1"/>
  <c r="F2" i="1"/>
  <c r="H2" i="1"/>
  <c r="I2" i="1"/>
  <c r="K2" i="1"/>
  <c r="M2" i="1"/>
  <c r="B2" i="1"/>
  <c r="B4" i="1" l="1"/>
</calcChain>
</file>

<file path=xl/sharedStrings.xml><?xml version="1.0" encoding="utf-8"?>
<sst xmlns="http://schemas.openxmlformats.org/spreadsheetml/2006/main" count="49" uniqueCount="30">
  <si>
    <t>L/min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</si>
  <si>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</si>
  <si>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</si>
  <si>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</si>
  <si>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</si>
  <si>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</si>
  <si>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</si>
  <si>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</si>
  <si>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</si>
  <si>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</si>
  <si>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</si>
  <si>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</si>
  <si>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</si>
  <si>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Ground temperature</t>
  </si>
  <si>
    <t>Shower</t>
  </si>
  <si>
    <t>Shower flow rate</t>
  </si>
  <si>
    <t>Number of people in the building</t>
  </si>
  <si>
    <t>Duration per use</t>
  </si>
  <si>
    <t>User per day and per person</t>
  </si>
  <si>
    <t>Month</t>
  </si>
  <si>
    <t>Temperature (degC)</t>
  </si>
  <si>
    <t>Temperature of use</t>
  </si>
  <si>
    <t>min</t>
  </si>
  <si>
    <t>DegC</t>
  </si>
  <si>
    <t>Tap</t>
  </si>
  <si>
    <t>s</t>
  </si>
  <si>
    <t>Energy use (kWh)</t>
  </si>
  <si>
    <t>Total Annual (kWh)</t>
  </si>
  <si>
    <t>Occupant</t>
  </si>
  <si>
    <t>If you don't have this data assuming 10degC. every month is a good starting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</si>
</sst>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2" fillId="3" borderId="3" xfId="0" applyFont="1" applyFill="1" applyBorder="1"/>
    <xf numFmtId="0" fontId="0" fillId="3" borderId="9" xfId="0" applyFill="1" applyBorder="1"/>
    <xf numFmtId="0" fontId="2" fillId="3" borderId="2" xfId="0" applyFont="1" applyFill="1" applyBorder="1"/>
    <xf numFmtId="0" fontId="0" fillId="2" borderId="1" xfId="0" applyFill="1" applyBorder="1"/>
    <xf numFmtId="164" fontId="0" fillId="0" borderId="1" xfId="1" applyNumberFormat="1" applyFont="1" applyBorder="1"/>
    <xf numFmtId="164" fontId="0" fillId="0" borderId="5" xfId="1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H13" sqref="H13"/>
    </sheetView>
  </sheetViews>
  <sheetFormatPr defaultRowHeight="15" x14ac:dyDescent="0.25"/>
  <cols>
    <col min="1" max="1" width="45.28515625" customWidth="1"/>
  </cols>
  <sheetData>
    <row r="1" spans="1:13" ht="15.75" thickBot="1" x14ac:dyDescent="0.3">
      <c r="A1" s="11" t="s">
        <v>13</v>
      </c>
      <c r="B1" s="12"/>
      <c r="C1" s="12"/>
      <c r="D1" s="12"/>
      <c r="E1" s="14" t="s">
        <v>29</v>
      </c>
      <c r="F1" s="15"/>
      <c r="G1" s="15"/>
      <c r="H1" s="15"/>
      <c r="I1" s="15"/>
      <c r="J1" s="15"/>
      <c r="K1" s="15"/>
      <c r="L1" s="15"/>
      <c r="M1" s="16"/>
    </row>
    <row r="2" spans="1:13" x14ac:dyDescent="0.25">
      <c r="A2" t="s">
        <v>19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x14ac:dyDescent="0.25">
      <c r="A3" t="s">
        <v>20</v>
      </c>
      <c r="B3" s="3">
        <v>9.8000000000000007</v>
      </c>
      <c r="C3" s="3">
        <v>9.8000000000000007</v>
      </c>
      <c r="D3" s="3">
        <v>11.1</v>
      </c>
      <c r="E3" s="3">
        <v>10.5</v>
      </c>
      <c r="F3" s="3">
        <v>11.4</v>
      </c>
      <c r="G3" s="3">
        <v>11</v>
      </c>
      <c r="H3" s="3">
        <v>10.8</v>
      </c>
      <c r="I3" s="3">
        <v>9.9</v>
      </c>
      <c r="J3" s="3">
        <v>9</v>
      </c>
      <c r="K3" s="3">
        <v>8.9</v>
      </c>
      <c r="L3" s="3">
        <v>9</v>
      </c>
      <c r="M3" s="3">
        <v>9.1</v>
      </c>
    </row>
    <row r="4" spans="1:13" ht="15.75" thickBot="1" x14ac:dyDescent="0.3"/>
    <row r="5" spans="1:13" ht="15.75" thickBot="1" x14ac:dyDescent="0.3">
      <c r="A5" s="11" t="s">
        <v>28</v>
      </c>
      <c r="B5" s="12"/>
      <c r="C5" s="12"/>
      <c r="D5" s="13"/>
    </row>
    <row r="6" spans="1:13" x14ac:dyDescent="0.25">
      <c r="A6" t="s">
        <v>16</v>
      </c>
      <c r="B6">
        <v>100</v>
      </c>
    </row>
    <row r="7" spans="1:13" ht="15.75" thickBot="1" x14ac:dyDescent="0.3"/>
    <row r="8" spans="1:13" ht="15.75" thickBot="1" x14ac:dyDescent="0.3">
      <c r="A8" s="11" t="s">
        <v>14</v>
      </c>
      <c r="B8" s="12"/>
      <c r="C8" s="12"/>
      <c r="D8" s="13"/>
    </row>
    <row r="9" spans="1:13" x14ac:dyDescent="0.25">
      <c r="A9" t="s">
        <v>15</v>
      </c>
      <c r="B9">
        <v>8</v>
      </c>
      <c r="C9" t="s">
        <v>0</v>
      </c>
    </row>
    <row r="10" spans="1:13" x14ac:dyDescent="0.25">
      <c r="A10" t="s">
        <v>17</v>
      </c>
      <c r="B10">
        <v>300</v>
      </c>
      <c r="C10" t="s">
        <v>25</v>
      </c>
    </row>
    <row r="11" spans="1:13" x14ac:dyDescent="0.25">
      <c r="A11" t="s">
        <v>18</v>
      </c>
      <c r="B11">
        <v>1</v>
      </c>
    </row>
    <row r="12" spans="1:13" x14ac:dyDescent="0.25">
      <c r="A12" t="s">
        <v>21</v>
      </c>
      <c r="B12">
        <v>35</v>
      </c>
      <c r="C12" t="s">
        <v>23</v>
      </c>
    </row>
    <row r="14" spans="1:13" ht="15.75" thickBot="1" x14ac:dyDescent="0.3"/>
    <row r="15" spans="1:13" ht="15.75" thickBot="1" x14ac:dyDescent="0.3">
      <c r="A15" s="11" t="s">
        <v>24</v>
      </c>
      <c r="B15" s="12"/>
      <c r="C15" s="12"/>
      <c r="D15" s="13"/>
    </row>
    <row r="16" spans="1:13" x14ac:dyDescent="0.25">
      <c r="A16" t="s">
        <v>15</v>
      </c>
      <c r="B16">
        <v>5</v>
      </c>
      <c r="C16" t="s">
        <v>0</v>
      </c>
    </row>
    <row r="17" spans="1:3" x14ac:dyDescent="0.25">
      <c r="A17" t="s">
        <v>17</v>
      </c>
      <c r="B17">
        <v>30</v>
      </c>
      <c r="C17" t="s">
        <v>22</v>
      </c>
    </row>
    <row r="18" spans="1:3" x14ac:dyDescent="0.25">
      <c r="A18" t="s">
        <v>18</v>
      </c>
      <c r="B18">
        <v>5</v>
      </c>
    </row>
    <row r="19" spans="1:3" x14ac:dyDescent="0.25">
      <c r="A19" t="s">
        <v>21</v>
      </c>
      <c r="B19">
        <v>35</v>
      </c>
      <c r="C19" t="s">
        <v>23</v>
      </c>
    </row>
  </sheetData>
  <mergeCells count="5">
    <mergeCell ref="A1:D1"/>
    <mergeCell ref="A8:D8"/>
    <mergeCell ref="A5:D5"/>
    <mergeCell ref="E1:M1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G20" sqref="G20"/>
    </sheetView>
  </sheetViews>
  <sheetFormatPr defaultRowHeight="15" x14ac:dyDescent="0.25"/>
  <cols>
    <col min="1" max="1" width="27.42578125" customWidth="1"/>
    <col min="2" max="2" width="10.5703125" bestFit="1" customWidth="1"/>
    <col min="3" max="13" width="9.5703125" bestFit="1" customWidth="1"/>
  </cols>
  <sheetData>
    <row r="1" spans="1:13" x14ac:dyDescent="0.25">
      <c r="A1" s="6" t="s">
        <v>19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x14ac:dyDescent="0.25">
      <c r="A2" s="7" t="s">
        <v>26</v>
      </c>
      <c r="B2" s="9">
        <f>(Inputs!$B$9*Inputs!$B$10/60*Inputs!$B$11*Inputs!$B$6/1000)*31*4.18*(Inputs!$B$12-Inputs!B$3)/3.6+(Inputs!$B$16*Inputs!$B$17/60*Inputs!$B$18*Inputs!$B$6/1000)*31*4.18*(Inputs!$B$19-Inputs!B$3)/3.6</f>
        <v>4762.0649999999996</v>
      </c>
      <c r="C2" s="9">
        <f>(Inputs!$B$9*Inputs!$B$10/60*Inputs!$B$11*Inputs!$B$6/1000)*28*4.18*(Inputs!$B$12-Inputs!C$3)/3.6+(Inputs!$B$16*Inputs!$B$17/60*Inputs!$B$18*Inputs!$B$6/1000)*28*4.18*(Inputs!$B$19-Inputs!C$3)/3.6</f>
        <v>4301.2199999999993</v>
      </c>
      <c r="D2" s="9">
        <f>(Inputs!$B$9*Inputs!$B$10/60*Inputs!$B$11*Inputs!$B$6/1000)*31*4.18*(Inputs!$B$12-Inputs!D$3)/3.6+(Inputs!$B$16*Inputs!$B$17/60*Inputs!$B$18*Inputs!$B$6/1000)*31*4.18*(Inputs!$B$19-Inputs!D$3)/3.6</f>
        <v>4516.402916666666</v>
      </c>
      <c r="E2" s="9">
        <f>(Inputs!$B$9*Inputs!$B$10/60*Inputs!$B$11*Inputs!$B$6/1000)*30*4.18*(Inputs!$B$12-Inputs!E$3)/3.6+(Inputs!$B$16*Inputs!$B$17/60*Inputs!$B$18*Inputs!$B$6/1000)*30*4.18*(Inputs!$B$19-Inputs!E$3)/3.6</f>
        <v>4480.4374999999991</v>
      </c>
      <c r="F2" s="9">
        <f>(Inputs!$B$9*Inputs!$B$10/60*Inputs!$B$11*Inputs!$B$6/1000)*31*4.18*(Inputs!$B$12-Inputs!F$3)/3.6+(Inputs!$B$16*Inputs!$B$17/60*Inputs!$B$18*Inputs!$B$6/1000)*31*4.18*(Inputs!$B$19-Inputs!F$3)/3.6</f>
        <v>4459.7116666666661</v>
      </c>
      <c r="G2" s="9">
        <f>(Inputs!$B$9*Inputs!$B$10/60*Inputs!$B$11*Inputs!$B$6/1000)*30*4.18*(Inputs!$B$12-Inputs!G$3)/3.6+(Inputs!$B$16*Inputs!$B$17/60*Inputs!$B$18*Inputs!$B$6/1000)*30*4.18*(Inputs!$B$19-Inputs!G$3)/3.6</f>
        <v>4389</v>
      </c>
      <c r="H2" s="9">
        <f>(Inputs!$B$9*Inputs!$B$10/60*Inputs!$B$11*Inputs!$B$6/1000)*31*4.18*(Inputs!$B$12-Inputs!H$3)/3.6+(Inputs!$B$16*Inputs!$B$17/60*Inputs!$B$18*Inputs!$B$6/1000)*31*4.18*(Inputs!$B$19-Inputs!H$3)/3.6</f>
        <v>4573.0941666666658</v>
      </c>
      <c r="I2" s="9">
        <f>(Inputs!$B$9*Inputs!$B$10/60*Inputs!$B$11*Inputs!$B$6/1000)*31*4.18*(Inputs!$B$12-Inputs!I$3)/3.6+(Inputs!$B$16*Inputs!$B$17/60*Inputs!$B$18*Inputs!$B$6/1000)*31*4.18*(Inputs!$B$19-Inputs!I$3)/3.6</f>
        <v>4743.1679166666663</v>
      </c>
      <c r="J2" s="9">
        <f>(Inputs!$B$9*Inputs!$B$10/60*Inputs!$B$11*Inputs!$B$6/1000)*30*4.18*(Inputs!$B$12-Inputs!J$3)/3.6+(Inputs!$B$16*Inputs!$B$17/60*Inputs!$B$18*Inputs!$B$6/1000)*30*4.18*(Inputs!$B$19-Inputs!J$3)/3.6</f>
        <v>4754.7499999999991</v>
      </c>
      <c r="K2" s="9">
        <f>(Inputs!$B$9*Inputs!$B$10/60*Inputs!$B$11*Inputs!$B$6/1000)*31*4.18*(Inputs!$B$12-Inputs!K$3)/3.6+(Inputs!$B$16*Inputs!$B$17/60*Inputs!$B$18*Inputs!$B$6/1000)*31*4.18*(Inputs!$B$19-Inputs!K$3)/3.6</f>
        <v>4932.1387499999992</v>
      </c>
      <c r="L2" s="9">
        <f>(Inputs!$B$9*Inputs!$B$10/60*Inputs!$B$11*Inputs!$B$6/1000)*30*4.18*(Inputs!$B$12-Inputs!L$3)/3.6+(Inputs!$B$16*Inputs!$B$17/60*Inputs!$B$18*Inputs!$B$6/1000)*30*4.18*(Inputs!$B$19-Inputs!L$3)/3.6</f>
        <v>4754.7499999999991</v>
      </c>
      <c r="M2" s="9">
        <f>(Inputs!$B$9*Inputs!$B$10/60*Inputs!$B$11*Inputs!$B$6/1000)*31*4.18*(Inputs!$B$12-Inputs!M$3)/3.6+(Inputs!$B$16*Inputs!$B$17/60*Inputs!$B$18*Inputs!$B$6/1000)*31*4.18*(Inputs!$B$19-Inputs!M$3)/3.6</f>
        <v>4894.3445833333326</v>
      </c>
    </row>
    <row r="3" spans="1:13" ht="15.75" thickBot="1" x14ac:dyDescent="0.3"/>
    <row r="4" spans="1:13" ht="15.75" thickBot="1" x14ac:dyDescent="0.3">
      <c r="A4" s="5" t="s">
        <v>27</v>
      </c>
      <c r="B4" s="10">
        <f>SUM(B2:M2)</f>
        <v>55561.082499999997</v>
      </c>
    </row>
    <row r="7" spans="1:13" x14ac:dyDescent="0.25">
      <c r="B7" s="2"/>
    </row>
    <row r="17" spans="1:13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25" spans="1:13" x14ac:dyDescent="0.25">
      <c r="A25" s="1"/>
    </row>
    <row r="40" spans="2:14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Outputs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2017-04-12T15:40:26Z</dcterms:created>
  <dcterms:modified xsi:type="dcterms:W3CDTF">2017-04-18T15:10:55Z</dcterms:modified>
</cp:coreProperties>
</file>